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ek\Desktop\"/>
    </mc:Choice>
  </mc:AlternateContent>
  <xr:revisionPtr revIDLastSave="0" documentId="13_ncr:1_{24F1DB37-BB15-4D7A-9382-81B579A76721}" xr6:coauthVersionLast="45" xr6:coauthVersionMax="45" xr10:uidLastSave="{00000000-0000-0000-0000-000000000000}"/>
  <bookViews>
    <workbookView xWindow="-120" yWindow="-120" windowWidth="29040" windowHeight="15840" xr2:uid="{2E215ECB-EE25-4434-9F2F-2ED6188FB12F}"/>
  </bookViews>
  <sheets>
    <sheet name="List1" sheetId="1" r:id="rId1"/>
    <sheet name="kopi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17" i="2" s="1"/>
  <c r="D9" i="2" s="1"/>
  <c r="C13" i="2"/>
  <c r="C17" i="2" s="1"/>
  <c r="C9" i="2" s="1"/>
  <c r="B13" i="2"/>
  <c r="B17" i="2" s="1"/>
  <c r="B9" i="2" s="1"/>
  <c r="H9" i="2"/>
  <c r="K9" i="2" s="1"/>
  <c r="E8" i="2"/>
  <c r="E9" i="2" l="1"/>
  <c r="B13" i="1"/>
  <c r="B17" i="1" s="1"/>
  <c r="B9" i="1" s="1"/>
  <c r="C13" i="1"/>
  <c r="C17" i="1" s="1"/>
  <c r="C9" i="1" s="1"/>
  <c r="D13" i="1"/>
  <c r="D17" i="1" s="1"/>
  <c r="D9" i="1" s="1"/>
  <c r="E8" i="1"/>
  <c r="H9" i="1"/>
  <c r="K9" i="1" s="1"/>
  <c r="F9" i="2" l="1"/>
  <c r="G9" i="2" s="1"/>
  <c r="E9" i="1"/>
  <c r="F9" i="1" s="1"/>
  <c r="I9" i="2" l="1"/>
  <c r="L9" i="2"/>
  <c r="G9" i="1"/>
  <c r="I9" i="1" s="1"/>
  <c r="L9" i="1" l="1"/>
</calcChain>
</file>

<file path=xl/sharedStrings.xml><?xml version="1.0" encoding="utf-8"?>
<sst xmlns="http://schemas.openxmlformats.org/spreadsheetml/2006/main" count="41" uniqueCount="21">
  <si>
    <t>vstupy celkem</t>
  </si>
  <si>
    <t>Hrubý zisk %</t>
  </si>
  <si>
    <t>výrobní režie 
(příprava a smažení)</t>
  </si>
  <si>
    <t>Počet porcí</t>
  </si>
  <si>
    <t>Velikost porce v gramech</t>
  </si>
  <si>
    <t>vstupy na porci</t>
  </si>
  <si>
    <t>Ceny bez DPH</t>
  </si>
  <si>
    <t xml:space="preserve"> prodejní cena za porci</t>
  </si>
  <si>
    <t>tržba  celkem</t>
  </si>
  <si>
    <t>Receptura</t>
  </si>
  <si>
    <t>Obalovací směs</t>
  </si>
  <si>
    <t>Maso</t>
  </si>
  <si>
    <t>Marináda</t>
  </si>
  <si>
    <t>Vyrobíme stripsů</t>
  </si>
  <si>
    <t>Obchodní balení 
surovin</t>
  </si>
  <si>
    <t>Cena za balení</t>
  </si>
  <si>
    <t>Počet balení na recepturu</t>
  </si>
  <si>
    <t>Cena za kg</t>
  </si>
  <si>
    <t>Cena na recepturu</t>
  </si>
  <si>
    <t>Měnitelné buňky</t>
  </si>
  <si>
    <t>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</si>
</sst>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0.00&quot; kg&quot;"/>
    <numFmt numFmtId="166" formatCode="0&quot; g&quot;"/>
    <numFmt numFmtId="167" formatCode="0&quot; kg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1" xfId="0" applyFill="1" applyBorder="1"/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64" fontId="0" fillId="2" borderId="1" xfId="0" applyNumberFormat="1" applyFill="1" applyBorder="1"/>
    <xf numFmtId="164" fontId="0" fillId="3" borderId="4" xfId="0" applyNumberFormat="1" applyFill="1" applyBorder="1"/>
    <xf numFmtId="164" fontId="0" fillId="3" borderId="1" xfId="0" applyNumberFormat="1" applyFill="1" applyBorder="1"/>
    <xf numFmtId="164" fontId="0" fillId="4" borderId="4" xfId="0" applyNumberFormat="1" applyFill="1" applyBorder="1"/>
    <xf numFmtId="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7" borderId="1" xfId="0" applyNumberFormat="1" applyFill="1" applyBorder="1"/>
    <xf numFmtId="10" fontId="0" fillId="8" borderId="1" xfId="1" applyNumberFormat="1" applyFont="1" applyFill="1" applyBorder="1"/>
    <xf numFmtId="164" fontId="0" fillId="3" borderId="4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66" fontId="0" fillId="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6" borderId="1" xfId="0" applyFill="1" applyBorder="1"/>
    <xf numFmtId="0" fontId="0" fillId="0" borderId="0" xfId="0" applyFill="1" applyBorder="1"/>
    <xf numFmtId="164" fontId="0" fillId="0" borderId="0" xfId="0" applyNumberFormat="1" applyBorder="1"/>
    <xf numFmtId="0" fontId="0" fillId="11" borderId="1" xfId="0" applyFill="1" applyBorder="1" applyAlignment="1">
      <alignment horizontal="center" vertical="center"/>
    </xf>
    <xf numFmtId="164" fontId="0" fillId="11" borderId="1" xfId="0" applyNumberFormat="1" applyFill="1" applyBorder="1" applyProtection="1">
      <protection locked="0"/>
    </xf>
    <xf numFmtId="9" fontId="0" fillId="11" borderId="1" xfId="0" applyNumberFormat="1" applyFill="1" applyBorder="1" applyAlignment="1" applyProtection="1">
      <alignment horizontal="center" vertical="center"/>
      <protection locked="0"/>
    </xf>
    <xf numFmtId="166" fontId="0" fillId="11" borderId="1" xfId="0" applyNumberFormat="1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141A-0488-4F89-A4A9-73F08F981182}">
  <sheetPr>
    <pageSetUpPr fitToPage="1"/>
  </sheetPr>
  <dimension ref="A1:L31"/>
  <sheetViews>
    <sheetView tabSelected="1" workbookViewId="0">
      <selection activeCell="D9" sqref="D9"/>
    </sheetView>
  </sheetViews>
  <sheetFormatPr defaultRowHeight="15" x14ac:dyDescent="0.25"/>
  <cols>
    <col min="1" max="1" width="17.42578125" bestFit="1" customWidth="1"/>
    <col min="2" max="2" width="14.7109375" bestFit="1" customWidth="1"/>
    <col min="3" max="3" width="10.42578125" bestFit="1" customWidth="1"/>
    <col min="4" max="4" width="14" bestFit="1" customWidth="1"/>
    <col min="5" max="5" width="16.140625" bestFit="1" customWidth="1"/>
    <col min="6" max="6" width="18.85546875" bestFit="1" customWidth="1"/>
    <col min="7" max="7" width="13.85546875" bestFit="1" customWidth="1"/>
    <col min="8" max="8" width="23.5703125" bestFit="1" customWidth="1"/>
    <col min="9" max="9" width="14.42578125" bestFit="1" customWidth="1"/>
    <col min="10" max="10" width="20.85546875" bestFit="1" customWidth="1"/>
    <col min="11" max="11" width="12.7109375" bestFit="1" customWidth="1"/>
    <col min="12" max="12" width="12" bestFit="1" customWidth="1"/>
  </cols>
  <sheetData>
    <row r="1" spans="1:12" x14ac:dyDescent="0.25">
      <c r="A1" s="30" t="s">
        <v>6</v>
      </c>
    </row>
    <row r="5" spans="1:12" x14ac:dyDescent="0.25">
      <c r="H5" s="16" t="s">
        <v>4</v>
      </c>
      <c r="I5" s="18"/>
    </row>
    <row r="6" spans="1:12" x14ac:dyDescent="0.25">
      <c r="H6" s="36">
        <v>100</v>
      </c>
      <c r="I6" s="18"/>
    </row>
    <row r="7" spans="1:12" ht="30" x14ac:dyDescent="0.25">
      <c r="A7" s="37" t="s">
        <v>9</v>
      </c>
      <c r="B7" s="22" t="s">
        <v>10</v>
      </c>
      <c r="C7" s="22" t="s">
        <v>11</v>
      </c>
      <c r="D7" s="22" t="s">
        <v>12</v>
      </c>
      <c r="E7" s="25" t="s">
        <v>13</v>
      </c>
      <c r="F7" s="27" t="s">
        <v>2</v>
      </c>
      <c r="G7" s="7"/>
      <c r="H7" s="15"/>
      <c r="I7" s="15"/>
    </row>
    <row r="8" spans="1:12" x14ac:dyDescent="0.25">
      <c r="A8" s="38"/>
      <c r="B8" s="23">
        <v>10</v>
      </c>
      <c r="C8" s="23">
        <v>22</v>
      </c>
      <c r="D8" s="24" t="s">
        <v>20</v>
      </c>
      <c r="E8" s="26">
        <f>B8+C8</f>
        <v>32</v>
      </c>
      <c r="F8" s="35">
        <v>0.1</v>
      </c>
      <c r="G8" s="14" t="s">
        <v>0</v>
      </c>
      <c r="H8" s="4" t="s">
        <v>3</v>
      </c>
      <c r="I8" s="9" t="s">
        <v>5</v>
      </c>
      <c r="J8" s="8" t="s">
        <v>7</v>
      </c>
      <c r="K8" s="6" t="s">
        <v>8</v>
      </c>
      <c r="L8" s="6" t="s">
        <v>1</v>
      </c>
    </row>
    <row r="9" spans="1:12" x14ac:dyDescent="0.25">
      <c r="B9" s="10">
        <f>B17</f>
        <v>790</v>
      </c>
      <c r="C9" s="10">
        <f>C17</f>
        <v>2090</v>
      </c>
      <c r="D9" s="10">
        <f>D17</f>
        <v>66.25</v>
      </c>
      <c r="E9" s="12">
        <f>SUM(B9:D9)</f>
        <v>2946.25</v>
      </c>
      <c r="F9" s="11">
        <f>$F$8*E9</f>
        <v>294.625</v>
      </c>
      <c r="G9" s="13">
        <f>SUM(E9:F9)</f>
        <v>3240.875</v>
      </c>
      <c r="H9" s="17">
        <f>32000/H6</f>
        <v>320</v>
      </c>
      <c r="I9" s="21">
        <f>G9/H9</f>
        <v>10.127734374999999</v>
      </c>
      <c r="J9" s="34">
        <v>25</v>
      </c>
      <c r="K9" s="19">
        <f>J9*H9</f>
        <v>8000</v>
      </c>
      <c r="L9" s="20">
        <f>K9/G9</f>
        <v>2.4684691634203726</v>
      </c>
    </row>
    <row r="10" spans="1:12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0" x14ac:dyDescent="0.25">
      <c r="A12" s="29" t="s">
        <v>14</v>
      </c>
      <c r="B12" s="28">
        <v>10</v>
      </c>
      <c r="C12" s="28">
        <v>1</v>
      </c>
      <c r="D12" s="28">
        <v>1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3" t="s">
        <v>15</v>
      </c>
      <c r="B13" s="5">
        <f>B12*B14</f>
        <v>790</v>
      </c>
      <c r="C13" s="5">
        <f t="shared" ref="C13:D13" si="0">C12*C14</f>
        <v>95</v>
      </c>
      <c r="D13" s="5">
        <f t="shared" si="0"/>
        <v>265</v>
      </c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3" t="s">
        <v>17</v>
      </c>
      <c r="B14" s="34">
        <v>79</v>
      </c>
      <c r="C14" s="34">
        <v>95</v>
      </c>
      <c r="D14" s="34">
        <v>265</v>
      </c>
      <c r="E14" s="7"/>
      <c r="F14" s="7"/>
      <c r="G14" s="7"/>
      <c r="H14" s="7"/>
      <c r="I14" s="7"/>
      <c r="J14" s="7"/>
      <c r="K14" s="7"/>
      <c r="L14" s="7"/>
    </row>
    <row r="15" spans="1:12" ht="30" x14ac:dyDescent="0.25">
      <c r="A15" s="29" t="s">
        <v>16</v>
      </c>
      <c r="B15" s="6">
        <v>1</v>
      </c>
      <c r="C15" s="6">
        <v>22</v>
      </c>
      <c r="D15" s="6">
        <v>0.25</v>
      </c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3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2" t="s">
        <v>18</v>
      </c>
      <c r="B17" s="5">
        <f>B13*B15</f>
        <v>790</v>
      </c>
      <c r="C17" s="5">
        <f>C13*C15</f>
        <v>2090</v>
      </c>
      <c r="D17" s="5">
        <f>D13*D15</f>
        <v>66.25</v>
      </c>
      <c r="E17" s="7"/>
      <c r="F17" s="18"/>
      <c r="G17" s="7"/>
      <c r="H17" s="7"/>
      <c r="I17" s="7"/>
      <c r="J17" s="7"/>
      <c r="K17" s="7"/>
      <c r="L17" s="7"/>
    </row>
    <row r="18" spans="1:12" x14ac:dyDescent="0.25">
      <c r="A18" s="31"/>
      <c r="B18" s="32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3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5" spans="1:12" x14ac:dyDescent="0.25">
      <c r="F25" s="1"/>
    </row>
    <row r="30" spans="1:12" x14ac:dyDescent="0.25">
      <c r="F30" s="1"/>
    </row>
    <row r="31" spans="1:12" x14ac:dyDescent="0.25">
      <c r="F31" s="1"/>
    </row>
  </sheetData>
  <sheetProtection sheet="1" objects="1" scenarios="1"/>
  <mergeCells count="1">
    <mergeCell ref="A7:A8"/>
  </mergeCells>
  <phoneticPr fontId="2" type="noConversion"/>
  <pageMargins left="0.19685039370078741" right="0.19685039370078741" top="0.78740157480314965" bottom="0.78740157480314965" header="0.31496062992125984" footer="0.31496062992125984"/>
  <pageSetup paperSize="9"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64CA3-C048-4DAC-946B-C7B282A47805}">
  <sheetPr>
    <pageSetUpPr fitToPage="1"/>
  </sheetPr>
  <dimension ref="A1:L31"/>
  <sheetViews>
    <sheetView workbookViewId="0">
      <selection activeCell="D8" sqref="D8"/>
    </sheetView>
  </sheetViews>
  <sheetFormatPr defaultRowHeight="15" x14ac:dyDescent="0.25"/>
  <cols>
    <col min="1" max="1" width="17.42578125" bestFit="1" customWidth="1"/>
    <col min="2" max="2" width="14.7109375" bestFit="1" customWidth="1"/>
    <col min="3" max="3" width="10.42578125" bestFit="1" customWidth="1"/>
    <col min="4" max="4" width="14" bestFit="1" customWidth="1"/>
    <col min="5" max="5" width="16.140625" bestFit="1" customWidth="1"/>
    <col min="6" max="6" width="18.85546875" bestFit="1" customWidth="1"/>
    <col min="7" max="7" width="13.85546875" bestFit="1" customWidth="1"/>
    <col min="8" max="8" width="23.5703125" bestFit="1" customWidth="1"/>
    <col min="9" max="9" width="14.42578125" bestFit="1" customWidth="1"/>
    <col min="10" max="10" width="20.85546875" bestFit="1" customWidth="1"/>
    <col min="11" max="11" width="12.7109375" bestFit="1" customWidth="1"/>
    <col min="12" max="12" width="12" bestFit="1" customWidth="1"/>
  </cols>
  <sheetData>
    <row r="1" spans="1:12" x14ac:dyDescent="0.25">
      <c r="A1" s="30" t="s">
        <v>6</v>
      </c>
    </row>
    <row r="5" spans="1:12" x14ac:dyDescent="0.25">
      <c r="H5" s="16" t="s">
        <v>4</v>
      </c>
      <c r="I5" s="18"/>
    </row>
    <row r="6" spans="1:12" x14ac:dyDescent="0.25">
      <c r="H6" s="36">
        <v>200</v>
      </c>
      <c r="I6" s="18"/>
    </row>
    <row r="7" spans="1:12" ht="30" x14ac:dyDescent="0.25">
      <c r="A7" s="37" t="s">
        <v>9</v>
      </c>
      <c r="B7" s="22" t="s">
        <v>10</v>
      </c>
      <c r="C7" s="22" t="s">
        <v>11</v>
      </c>
      <c r="D7" s="22" t="s">
        <v>12</v>
      </c>
      <c r="E7" s="25" t="s">
        <v>13</v>
      </c>
      <c r="F7" s="27" t="s">
        <v>2</v>
      </c>
      <c r="G7" s="7"/>
      <c r="H7" s="15"/>
      <c r="I7" s="15"/>
    </row>
    <row r="8" spans="1:12" x14ac:dyDescent="0.25">
      <c r="A8" s="38"/>
      <c r="B8" s="23">
        <v>10</v>
      </c>
      <c r="C8" s="23">
        <v>22</v>
      </c>
      <c r="D8" s="24" t="s">
        <v>20</v>
      </c>
      <c r="E8" s="26">
        <f>B8+C8</f>
        <v>32</v>
      </c>
      <c r="F8" s="35">
        <v>0.1</v>
      </c>
      <c r="G8" s="14" t="s">
        <v>0</v>
      </c>
      <c r="H8" s="4" t="s">
        <v>3</v>
      </c>
      <c r="I8" s="9" t="s">
        <v>5</v>
      </c>
      <c r="J8" s="8" t="s">
        <v>7</v>
      </c>
      <c r="K8" s="6" t="s">
        <v>8</v>
      </c>
      <c r="L8" s="6" t="s">
        <v>1</v>
      </c>
    </row>
    <row r="9" spans="1:12" x14ac:dyDescent="0.25">
      <c r="B9" s="10">
        <f>B17</f>
        <v>690</v>
      </c>
      <c r="C9" s="10">
        <f>C17</f>
        <v>2090</v>
      </c>
      <c r="D9" s="10">
        <f>D17</f>
        <v>66.25</v>
      </c>
      <c r="E9" s="12">
        <f>SUM(B9:D9)</f>
        <v>2846.25</v>
      </c>
      <c r="F9" s="11">
        <f>$F$8*E9</f>
        <v>284.625</v>
      </c>
      <c r="G9" s="13">
        <f>SUM(E9:F9)</f>
        <v>3130.875</v>
      </c>
      <c r="H9" s="17">
        <f>32000/H6</f>
        <v>160</v>
      </c>
      <c r="I9" s="21">
        <f>G9/H9</f>
        <v>19.567968749999999</v>
      </c>
      <c r="J9" s="34">
        <v>50</v>
      </c>
      <c r="K9" s="19">
        <f>J9*H9</f>
        <v>8000</v>
      </c>
      <c r="L9" s="20">
        <f>K9/G9</f>
        <v>2.5551962310855592</v>
      </c>
    </row>
    <row r="10" spans="1:12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0" x14ac:dyDescent="0.25">
      <c r="A12" s="29" t="s">
        <v>14</v>
      </c>
      <c r="B12" s="28">
        <v>10</v>
      </c>
      <c r="C12" s="28">
        <v>1</v>
      </c>
      <c r="D12" s="28">
        <v>1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3" t="s">
        <v>15</v>
      </c>
      <c r="B13" s="5">
        <f>B12*B14</f>
        <v>690</v>
      </c>
      <c r="C13" s="5">
        <f t="shared" ref="C13:D13" si="0">C12*C14</f>
        <v>95</v>
      </c>
      <c r="D13" s="5">
        <f t="shared" si="0"/>
        <v>265</v>
      </c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3" t="s">
        <v>17</v>
      </c>
      <c r="B14" s="34">
        <v>69</v>
      </c>
      <c r="C14" s="34">
        <v>95</v>
      </c>
      <c r="D14" s="34">
        <v>265</v>
      </c>
      <c r="E14" s="7"/>
      <c r="F14" s="7"/>
      <c r="G14" s="7"/>
      <c r="H14" s="7"/>
      <c r="I14" s="7"/>
      <c r="J14" s="7"/>
      <c r="K14" s="7"/>
      <c r="L14" s="7"/>
    </row>
    <row r="15" spans="1:12" ht="30" x14ac:dyDescent="0.25">
      <c r="A15" s="29" t="s">
        <v>16</v>
      </c>
      <c r="B15" s="6">
        <v>1</v>
      </c>
      <c r="C15" s="6">
        <v>22</v>
      </c>
      <c r="D15" s="6">
        <v>0.25</v>
      </c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3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2" t="s">
        <v>18</v>
      </c>
      <c r="B17" s="5">
        <f>B13*B15</f>
        <v>690</v>
      </c>
      <c r="C17" s="5">
        <f>C13*C15</f>
        <v>2090</v>
      </c>
      <c r="D17" s="5">
        <f>D13*D15</f>
        <v>66.25</v>
      </c>
      <c r="E17" s="7"/>
      <c r="F17" s="33" t="s">
        <v>19</v>
      </c>
      <c r="G17" s="7"/>
      <c r="H17" s="7"/>
      <c r="I17" s="7"/>
      <c r="J17" s="7"/>
      <c r="K17" s="7"/>
      <c r="L17" s="7"/>
    </row>
    <row r="18" spans="1:12" x14ac:dyDescent="0.25">
      <c r="A18" s="31"/>
      <c r="B18" s="32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3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5" spans="1:12" x14ac:dyDescent="0.25">
      <c r="F25" s="1"/>
    </row>
    <row r="30" spans="1:12" x14ac:dyDescent="0.25">
      <c r="F30" s="1"/>
    </row>
    <row r="31" spans="1:12" x14ac:dyDescent="0.25">
      <c r="F31" s="1"/>
    </row>
  </sheetData>
  <mergeCells count="1">
    <mergeCell ref="A7:A8"/>
  </mergeCells>
  <pageMargins left="0.19685039370078741" right="0.19685039370078741" top="0.78740157480314965" bottom="0.78740157480314965" header="0.31496062992125984" footer="0.31496062992125984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kopie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Slavek</dc:creator>
  <cp:lastModifiedBy>Slavek</cp:lastModifiedBy>
  <cp:lastPrinted>2021-02-22T19:30:27Z</cp:lastPrinted>
  <dcterms:created xsi:type="dcterms:W3CDTF">2020-12-09T19:00:52Z</dcterms:created>
  <dcterms:modified xsi:type="dcterms:W3CDTF">2021-03-19T13:21:47Z</dcterms:modified>
</cp:coreProperties>
</file>